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<sst xmlns="http://schemas.openxmlformats.org/spreadsheetml/2006/main" count="248" uniqueCount="174">
  <si>
    <t xml:space="preserve">Załącznik 3 </t>
  </si>
  <si>
    <t>Grupa wg CPV 15100000-9 – produkty zwierzęce, mięso i produkty mięsne</t>
  </si>
  <si>
    <t xml:space="preserve">   MIĘSO I WĘDLINY</t>
  </si>
  <si>
    <t>L.p</t>
  </si>
  <si>
    <t>Nazwa towaru</t>
  </si>
  <si>
    <t>J.m</t>
  </si>
  <si>
    <t>Nazwa produktu równoważnego</t>
  </si>
  <si>
    <t>Ilość</t>
  </si>
  <si>
    <t>Cena jedn. netto</t>
  </si>
  <si>
    <t>%VAT</t>
  </si>
  <si>
    <t>Kwota VAT</t>
  </si>
  <si>
    <t>Wartość netto</t>
  </si>
  <si>
    <t>Wartość brutto</t>
  </si>
  <si>
    <t>1.</t>
  </si>
  <si>
    <t>Schab  b / k świeży, całkowicie odkostniony, bez tłuszczu</t>
  </si>
  <si>
    <t>kg</t>
  </si>
  <si>
    <t>2.</t>
  </si>
  <si>
    <t>Karkówka wieprzowa b / k, świeża,całkowicie odkostniona bez słoniny</t>
  </si>
  <si>
    <t>3.</t>
  </si>
  <si>
    <t>Łopatka wieprzowa b/k, b/s, tłuszczu świeża</t>
  </si>
  <si>
    <t>4.</t>
  </si>
  <si>
    <t>Boczek  b / s, świeży, chudy</t>
  </si>
  <si>
    <t>5.</t>
  </si>
  <si>
    <t>Golonka  b/k, w siatce, kalibrowana ok. 200g-250g</t>
  </si>
  <si>
    <t>6.</t>
  </si>
  <si>
    <t>Żeberka wieprzowe świeże o niewielkim przeroście tłuszczu</t>
  </si>
  <si>
    <t>7.</t>
  </si>
  <si>
    <t>Mięso od szynki b/skóry, tłuszczu,kości (udziec wieprzowy b/k  )</t>
  </si>
  <si>
    <t>8.</t>
  </si>
  <si>
    <t>Wątroba wieprzowa świeża</t>
  </si>
  <si>
    <t>9.</t>
  </si>
  <si>
    <t>Żołądki wieprzowe świeże, oczyszczone</t>
  </si>
  <si>
    <t>10.</t>
  </si>
  <si>
    <t>Wołowina  b / k zrazowa, świeża (na rolady, pieczeń)</t>
  </si>
  <si>
    <t>11.</t>
  </si>
  <si>
    <t>Nerki wieprzowe świeże</t>
  </si>
  <si>
    <t>12.</t>
  </si>
  <si>
    <t>Nogi wieprzowe</t>
  </si>
  <si>
    <t>13.</t>
  </si>
  <si>
    <t>Kiełbasa zwyczajna, wieprzowa, wędzona,  parzona, średnio rozdrobniona w nat.osłonce</t>
  </si>
  <si>
    <t>14.</t>
  </si>
  <si>
    <t>Farsz klopsowy (mięso garmażeryjne mielone)świeże</t>
  </si>
  <si>
    <t>15.</t>
  </si>
  <si>
    <t>16.</t>
  </si>
  <si>
    <t>17.</t>
  </si>
  <si>
    <t>Kiełbasa mortadela (wieprzowa, parzona, wyrób homogenizowana) śr. 7-8 cm</t>
  </si>
  <si>
    <t>18.</t>
  </si>
  <si>
    <t>Mielonka tyrolska( szynka tyrolska ,wieprzowa,parzona,średniorozdrobn.w osłonce sztucznej), blok lub równoważny</t>
  </si>
  <si>
    <t>19.</t>
  </si>
  <si>
    <t>Kiełbasa krakowska parzona, wieprzowa, wędzona , grubo rozdrobniona w osł. Białkowej. śr. ok..8cm</t>
  </si>
  <si>
    <t>20.</t>
  </si>
  <si>
    <t>21.</t>
  </si>
  <si>
    <t>Kiełbasa biała parzona,wieprzowa,średniorozdrobniona w naturalnej osłonce, kalibrowana 90-100g</t>
  </si>
  <si>
    <t>22.</t>
  </si>
  <si>
    <t>Pasztet wieprzowy,  wędzony,  w jelicie naturalnym</t>
  </si>
  <si>
    <t>23.</t>
  </si>
  <si>
    <t>24.</t>
  </si>
  <si>
    <t>Łopatka prasowana(blok łopatkowy)wieprzowa,parzona, średniorozdrobniona, prasowana lub równoważna</t>
  </si>
  <si>
    <t>25.</t>
  </si>
  <si>
    <t>Kaszanka w naturalnych osłonkach, parzona,  kalibrowana o dł.13-15cm</t>
  </si>
  <si>
    <t>26.</t>
  </si>
  <si>
    <t>Salceson wieprzowy włoski w oslonkach z tworzywa sztucz. o śr.10-13 cm(wyrób podrobowy)</t>
  </si>
  <si>
    <t>27.</t>
  </si>
  <si>
    <t>Salceson czarny w osłonkach sztucznych o śr.10-13cm, wyrób podrobowy z kawałkami ozorków</t>
  </si>
  <si>
    <t>28.</t>
  </si>
  <si>
    <t>29.</t>
  </si>
  <si>
    <t>Szynka z fileta indyka,  blok(parzona, gruborozdrobniona)  lub równoważna</t>
  </si>
  <si>
    <t>30.</t>
  </si>
  <si>
    <t>31.</t>
  </si>
  <si>
    <t>Boczek wędzony b/ żeberek, parzony</t>
  </si>
  <si>
    <t>32.</t>
  </si>
  <si>
    <t>Rolada boczkowa(boczek faszerowany,wieprzowy,zrolowany,parzony))</t>
  </si>
  <si>
    <t>33.</t>
  </si>
  <si>
    <t>Kiełbasa golonkowa(wieprzowa, parzona, gruborozdrobnion aw szt.osłonce) o śr. 6-8 cm</t>
  </si>
  <si>
    <t>34.</t>
  </si>
  <si>
    <t>Szynka wieprzowa gotowana(duża),wędzona,parzona w siatce</t>
  </si>
  <si>
    <t>35.</t>
  </si>
  <si>
    <t>36.</t>
  </si>
  <si>
    <t>Rolada drobiowa(filet drobiowy  faszerowany) lub równoważna</t>
  </si>
  <si>
    <t>37.</t>
  </si>
  <si>
    <t>38.</t>
  </si>
  <si>
    <t>39.</t>
  </si>
  <si>
    <t>Smalec wieprzowy  ze skwarkami i dodatkami kubek 200g</t>
  </si>
  <si>
    <t>40.</t>
  </si>
  <si>
    <t>Mięso wieprzowe gulaszowe .świeże,chude, bez kości ( z łopatki lub szynki),kawałki 2x 2cm</t>
  </si>
  <si>
    <t>41.</t>
  </si>
  <si>
    <t>Mięso wołowe gulaszowe świeże, bez kości,łoju i skóry</t>
  </si>
  <si>
    <t>42.</t>
  </si>
  <si>
    <t xml:space="preserve">Kiełbasa śląska delikatesowa( wieprzowa, wędzona, parzona, średnioroozdrobniona,w nat.osłonce) </t>
  </si>
  <si>
    <t>43.</t>
  </si>
  <si>
    <t>Kiełbasa biala delikatesowaa,  parzona (średnirozdrobnia w nat.osłonce)</t>
  </si>
  <si>
    <t>44.</t>
  </si>
  <si>
    <t>45.</t>
  </si>
  <si>
    <t>46.</t>
  </si>
  <si>
    <t>47.</t>
  </si>
  <si>
    <t>48.</t>
  </si>
  <si>
    <t>Kiełbasa  typu zielonogórska(wieprzowa,gruborozdrobniona,parzona)lub równoważna</t>
  </si>
  <si>
    <t>49.</t>
  </si>
  <si>
    <t>Parówka drobiowaą(wyrób homogenizowany w osłonce naturalnej) kalibrowana 70-80g</t>
  </si>
  <si>
    <t>50.</t>
  </si>
  <si>
    <t xml:space="preserve"> Kiełb.  typu swojska, ze świniobicia(wieprzowa, parzona, średniorozdrobniona,wędzona w nat.osłonce) lub  równoważna</t>
  </si>
  <si>
    <t>51.</t>
  </si>
  <si>
    <t>Pieczeń rzymska( z mięsa wieprzowego mielonego,pieczona)lub równoważna</t>
  </si>
  <si>
    <t>52.</t>
  </si>
  <si>
    <t>Metka łososiowa lub równoważna</t>
  </si>
  <si>
    <t>53.</t>
  </si>
  <si>
    <t>szynkowa kanapkowa(wieprzowa,parzona, wędzona,  średniorozdrobniona) blok lub równoważna</t>
  </si>
  <si>
    <t>54.</t>
  </si>
  <si>
    <t>Polędwica drobiowa(delicja drobiowa) z pieczarkami lub koperkiem,blok lub równoważna</t>
  </si>
  <si>
    <t>55.</t>
  </si>
  <si>
    <t>Filet z indyka świeży,bez skóry,ścięgien i kości</t>
  </si>
  <si>
    <t>56.</t>
  </si>
  <si>
    <t>Kości ze schabu i karczku świeże</t>
  </si>
  <si>
    <t>57.</t>
  </si>
  <si>
    <t>kabanos wieprzowy, podsuszany w cienkich naturalnych jelitach</t>
  </si>
  <si>
    <t>58.</t>
  </si>
  <si>
    <t>Parówki cienkie (śniadaniowe, firmowe) wieprzowe, wyrób homogenizowany, w osłonce poliamidowej lub równoważne</t>
  </si>
  <si>
    <t>59.</t>
  </si>
  <si>
    <t>Szynka wiejska(wieprzowa,z niewielką ilością okrywy tłuszcz.,wędzona,parzona,bez osłonki) wiązana sznurkiem</t>
  </si>
  <si>
    <t>60.</t>
  </si>
  <si>
    <t>Kiełbasa  polska, surowa, (wieprzowa,wędzona)</t>
  </si>
  <si>
    <t>61.</t>
  </si>
  <si>
    <t>Kiełbasa typu słoikowa  (wieprzowa,średniorozdrobn.,parzona, w osł. Sztucznej z otoczką galarety) lub równoważna</t>
  </si>
  <si>
    <t>62.</t>
  </si>
  <si>
    <t>63.</t>
  </si>
  <si>
    <t>64.</t>
  </si>
  <si>
    <t>Kiełbasa jałowcowa,  wieprzowa, podsuszana w naturalnych jelitach</t>
  </si>
  <si>
    <t>65.</t>
  </si>
  <si>
    <t>66.</t>
  </si>
  <si>
    <t>67.</t>
  </si>
  <si>
    <t>Pasztet grzybowy, parzony, w osłonce poliamidowej lub równoważny</t>
  </si>
  <si>
    <t>68.</t>
  </si>
  <si>
    <t>69.</t>
  </si>
  <si>
    <t>Schab krotoszyński( chłopski, rolada schabowa)wędzonka wieprzowa parzona, wiązana sznurkiem</t>
  </si>
  <si>
    <t>70.</t>
  </si>
  <si>
    <t>Szponder wołowy, świeży</t>
  </si>
  <si>
    <t>71.</t>
  </si>
  <si>
    <t>Szynka  lub kurczak w galarecie blok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</si>
  <si>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</si>
  <si>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</si>
  <si>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</si>
  <si>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</si>
  <si>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</si>
  <si>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</si>
  <si>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</si>
  <si>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</si>
  <si>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</si>
  <si>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</si>
  <si>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</si>
  <si>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2 razy w tygodniu w dniach uzgodnionych w godzinach 7:00 - 14:00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</si>
  <si>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Times New Roman"/>
        <family val="1"/>
      </rPr>
      <t>równoważnych</t>
    </r>
    <r>
      <rPr>
        <sz val="10"/>
        <rFont val="Times New Roman"/>
        <family val="1"/>
      </rPr>
      <t xml:space="preserve">  (</t>
    </r>
    <r>
      <rPr>
        <b/>
        <sz val="10"/>
        <rFont val="Times New Roman"/>
        <family val="1"/>
      </rPr>
      <t>równoważny oznacza o takim samym standardzie jakościowym i właściwościach organoleptycznych takich jak:składniki kolor, konsystencja, zapach , smak,wartości odżywcze,gramatura</t>
    </r>
    <r>
      <rPr>
        <sz val="10"/>
        <rFont val="Times New Roman"/>
        <family val="1"/>
      </rPr>
      <t>)   o parametrach nie niższych niż te którymi charakteryzują się produkty wymienione nazwą własną w przedmiocie zamówienia.</t>
    </r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</si>
  <si>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</si>
  <si>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</si>
  <si>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r>
      <t>6.Wykonawca musi posiadać niezbędne dokumenty badań i dopuszczenia do obrotu oraz certyfikaty i atesty      wymaganie stosownymi przepisami i normami , na wszystkie oferowane przez siebie produkty.</t>
    </r>
    <r>
      <rPr>
        <b/>
        <sz val="10"/>
        <rFont val="Times New Roman"/>
        <family val="1"/>
      </rPr>
      <t xml:space="preserve"> Do każdej dostawy należy załączyć dokument HDI lub WNI.</t>
    </r>
  </si>
  <si>
    <t>7.Środek transportu musi spełniać obowiązujące wymogi sanitarne i HCCP do przewozu produktów spożywczych.</t>
  </si>
  <si>
    <t>8. Wykonawca ma obowiązek wpisać w formularz u cenowym asoyment równoważny oferowany przez Wykonawcę, a w przypadku gdy Wykonawaca będzie oferował towar wskazany przez Zamawiającego, to powinien zostawić puste miejsce w rubryce "nazwa towaru równoważnego".</t>
  </si>
  <si>
    <t xml:space="preserve"> kiełbasa  parówkowa tzw. gruba, wieprzowa, parzona(wyrób homogenizowany w nat. osłonce)kalibrowana ok. 100g zaw. Min. 65% mięsa wieprzowego</t>
  </si>
  <si>
    <t>Kiełbasa śląska( wieprzowa, parzona, wędzona, średniorozdrobniona w nat.osłonce) kalibrowana 90g-100g zaw. Min. 78% mięsa</t>
  </si>
  <si>
    <t>Kiełbasa żywiecka (wieprzowa,gruborozdrobniona,wędzona,       podsuszana, w osłonce białkoweej) zaw. Min. 75% mięsa wieprzowego</t>
  </si>
  <si>
    <t>Kiełbasa szynkowa wieprzowa , wędzona,parzona,gruborozdrobniona w osł białkowej. śr.ok. 10cm zaw. min. 75 % mięsa wieprzowego</t>
  </si>
  <si>
    <t xml:space="preserve">Polędwica drobiowa(gruborozdrobniona, wedzona, parzona) lub równoważna zaw. Min. 70 % mięsa drobiowego </t>
  </si>
  <si>
    <t xml:space="preserve">Kiełbasa toruńska, podwawelska(wieprzowa, wędzona, parzona, średniorozdrobniona,w nat.osłonce) lub równoważna zaw. Min. 76 % mięso </t>
  </si>
  <si>
    <t xml:space="preserve">Szynka chlebowa(wieprzowa,wędzona,parzona) lub równoważna zaw. Min. 75% mięsa wieprzowego </t>
  </si>
  <si>
    <t>Parówki delikatesowe cienkie,  wieprzowe(wyrób homogenizowany w osłonce naturalnej) kalibrowane ok..70- 90 g zaw. Min. 65% mięsa wieprzowego</t>
  </si>
  <si>
    <t xml:space="preserve">Szynka konserwowa wieprzowa(gruborozdrobniona,parzona) w osłonce sztucz.,blok o śr. ok..10cm zaw. Min. 75% mięsa wieprzowego </t>
  </si>
  <si>
    <t xml:space="preserve">Baleron wieprzowy(z karczku wieprzowego), wędzony, gotowany, średnica ok..12cm zaw. Min. 78 % mięsa wieprzowego </t>
  </si>
  <si>
    <t>Polędwica sopocka wieprzowa, wędzona,parzona, bez skóry i słoniny zaw. Min. 78 % mięsa wieprzowego</t>
  </si>
  <si>
    <t xml:space="preserve">Ogonówka  wieprzowa, parzona, wędzona zaw. Min. 75 % miesa wieprzowego </t>
  </si>
  <si>
    <t xml:space="preserve">Szynka delikatesowa biała, wieprzowa, blok(gruborozdrobniona,parzona w osłonce poliamidowej)lub równoważna zaw. Min. 65 % mięsa wieprzowego </t>
  </si>
  <si>
    <t xml:space="preserve">Schab pieczony w przyprawach(schab po królewsku) lub równoważny zaw. Min. 80 % mięsa wieprzowego </t>
  </si>
  <si>
    <t xml:space="preserve">Polędwica (pierś) miodowa , gruborozdrobniona, blok w osłonce sztucznej lub równoważna zaw. Min. 75 % miesa drobiowego </t>
  </si>
  <si>
    <t xml:space="preserve">Szynka z kurczaka, szynkowa drobiowa(parzona, gruborozdrobniona,  blok  w osłonce poliamidowej)lub równoważna zaw. Min. 75 % mięsa drobiowego </t>
  </si>
  <si>
    <t xml:space="preserve">Pasztet z pieca (pasztet zapiekany)zaw. Min. 75 % miesa wieprzowego </t>
  </si>
  <si>
    <t xml:space="preserve">Kiełbasa piwna, dębicka, krotoszyńska(wieprzowa, wędzona, gruborozdrobniona)lub równoważna zaw. Min. 75 % mięsa wieprzowego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</si>
</sst>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5"/>
  <sheetViews>
    <sheetView tabSelected="1" zoomScalePageLayoutView="0" workbookViewId="0" topLeftCell="A87">
      <selection activeCell="J78" sqref="J78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4.421875" style="0" customWidth="1"/>
    <col min="4" max="4" width="16.57421875" style="0" customWidth="1"/>
    <col min="5" max="5" width="4.57421875" style="0" customWidth="1"/>
    <col min="6" max="6" width="13.28125" style="0" customWidth="1"/>
    <col min="7" max="7" width="7.140625" style="0" customWidth="1"/>
    <col min="8" max="11" width="15.28125" style="0" customWidth="1"/>
    <col min="12" max="12" width="0" style="0" hidden="1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53" ht="27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5" t="s">
        <v>10</v>
      </c>
      <c r="I6" s="5" t="s">
        <v>11</v>
      </c>
      <c r="J6" s="5" t="s">
        <v>12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40.5" customHeight="1">
      <c r="A7" s="8" t="s">
        <v>13</v>
      </c>
      <c r="B7" s="8" t="s">
        <v>14</v>
      </c>
      <c r="C7" s="8" t="s">
        <v>15</v>
      </c>
      <c r="D7" s="8"/>
      <c r="E7" s="8">
        <v>800</v>
      </c>
      <c r="F7" s="6"/>
      <c r="G7" s="6"/>
      <c r="H7" s="6">
        <f aca="true" t="shared" si="0" ref="H7:H77">(F7*G7)/100</f>
        <v>0</v>
      </c>
      <c r="I7" s="6">
        <f aca="true" t="shared" si="1" ref="I7:I77">E7*F7</f>
        <v>0</v>
      </c>
      <c r="J7" s="6">
        <f aca="true" t="shared" si="2" ref="J7:J77">(F7+H7)*E7</f>
        <v>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40.5" customHeight="1">
      <c r="A8" s="8" t="s">
        <v>16</v>
      </c>
      <c r="B8" s="8" t="s">
        <v>17</v>
      </c>
      <c r="C8" s="8" t="s">
        <v>15</v>
      </c>
      <c r="D8" s="8"/>
      <c r="E8" s="8">
        <v>780</v>
      </c>
      <c r="F8" s="6"/>
      <c r="G8" s="8"/>
      <c r="H8" s="6">
        <f t="shared" si="0"/>
        <v>0</v>
      </c>
      <c r="I8" s="6">
        <f t="shared" si="1"/>
        <v>0</v>
      </c>
      <c r="J8" s="6">
        <f t="shared" si="2"/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40.5" customHeight="1">
      <c r="A9" s="8" t="s">
        <v>18</v>
      </c>
      <c r="B9" s="8" t="s">
        <v>19</v>
      </c>
      <c r="C9" s="8" t="s">
        <v>15</v>
      </c>
      <c r="D9" s="8"/>
      <c r="E9" s="8">
        <v>900</v>
      </c>
      <c r="F9" s="6"/>
      <c r="G9" s="8"/>
      <c r="H9" s="6">
        <f t="shared" si="0"/>
        <v>0</v>
      </c>
      <c r="I9" s="6">
        <f t="shared" si="1"/>
        <v>0</v>
      </c>
      <c r="J9" s="6">
        <f t="shared" si="2"/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40.5" customHeight="1">
      <c r="A10" s="8" t="s">
        <v>20</v>
      </c>
      <c r="B10" s="8" t="s">
        <v>21</v>
      </c>
      <c r="C10" s="8" t="s">
        <v>15</v>
      </c>
      <c r="D10" s="8"/>
      <c r="E10" s="8">
        <v>90</v>
      </c>
      <c r="F10" s="8"/>
      <c r="G10" s="8"/>
      <c r="H10" s="6">
        <f t="shared" si="0"/>
        <v>0</v>
      </c>
      <c r="I10" s="6">
        <f t="shared" si="1"/>
        <v>0</v>
      </c>
      <c r="J10" s="6">
        <f t="shared" si="2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0.5" customHeight="1">
      <c r="A11" s="8" t="s">
        <v>22</v>
      </c>
      <c r="B11" s="8" t="s">
        <v>23</v>
      </c>
      <c r="C11" s="8" t="s">
        <v>15</v>
      </c>
      <c r="D11" s="8"/>
      <c r="E11" s="8">
        <v>150</v>
      </c>
      <c r="F11" s="8"/>
      <c r="G11" s="8"/>
      <c r="H11" s="6">
        <f t="shared" si="0"/>
        <v>0</v>
      </c>
      <c r="I11" s="6">
        <f t="shared" si="1"/>
        <v>0</v>
      </c>
      <c r="J11" s="6">
        <f t="shared" si="2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0.5" customHeight="1">
      <c r="A12" s="8" t="s">
        <v>24</v>
      </c>
      <c r="B12" s="8" t="s">
        <v>25</v>
      </c>
      <c r="C12" s="8" t="s">
        <v>15</v>
      </c>
      <c r="D12" s="8"/>
      <c r="E12" s="8">
        <v>300</v>
      </c>
      <c r="F12" s="8"/>
      <c r="G12" s="8"/>
      <c r="H12" s="6">
        <f t="shared" si="0"/>
        <v>0</v>
      </c>
      <c r="I12" s="6">
        <f t="shared" si="1"/>
        <v>0</v>
      </c>
      <c r="J12" s="6">
        <f t="shared" si="2"/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40.5" customHeight="1">
      <c r="A13" s="8" t="s">
        <v>26</v>
      </c>
      <c r="B13" s="8" t="s">
        <v>27</v>
      </c>
      <c r="C13" s="8" t="s">
        <v>15</v>
      </c>
      <c r="D13" s="8"/>
      <c r="E13" s="8">
        <v>620</v>
      </c>
      <c r="F13" s="8"/>
      <c r="G13" s="8"/>
      <c r="H13" s="6">
        <f t="shared" si="0"/>
        <v>0</v>
      </c>
      <c r="I13" s="6">
        <f t="shared" si="1"/>
        <v>0</v>
      </c>
      <c r="J13" s="6">
        <f t="shared" si="2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40.5" customHeight="1">
      <c r="A14" s="8" t="s">
        <v>28</v>
      </c>
      <c r="B14" s="8" t="s">
        <v>29</v>
      </c>
      <c r="C14" s="8" t="s">
        <v>15</v>
      </c>
      <c r="D14" s="8"/>
      <c r="E14" s="8">
        <v>10</v>
      </c>
      <c r="F14" s="8"/>
      <c r="G14" s="8"/>
      <c r="H14" s="6">
        <f t="shared" si="0"/>
        <v>0</v>
      </c>
      <c r="I14" s="6">
        <f t="shared" si="1"/>
        <v>0</v>
      </c>
      <c r="J14" s="6">
        <f t="shared" si="2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40.5" customHeight="1">
      <c r="A15" s="8" t="s">
        <v>30</v>
      </c>
      <c r="B15" s="8" t="s">
        <v>31</v>
      </c>
      <c r="C15" s="8" t="s">
        <v>15</v>
      </c>
      <c r="D15" s="8"/>
      <c r="E15" s="8">
        <v>45</v>
      </c>
      <c r="F15" s="8"/>
      <c r="G15" s="8"/>
      <c r="H15" s="6">
        <f t="shared" si="0"/>
        <v>0</v>
      </c>
      <c r="I15" s="6">
        <f t="shared" si="1"/>
        <v>0</v>
      </c>
      <c r="J15" s="6">
        <f t="shared" si="2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40.5" customHeight="1">
      <c r="A16" s="8" t="s">
        <v>32</v>
      </c>
      <c r="B16" s="8" t="s">
        <v>33</v>
      </c>
      <c r="C16" s="8" t="s">
        <v>15</v>
      </c>
      <c r="D16" s="8"/>
      <c r="E16" s="8">
        <v>40</v>
      </c>
      <c r="F16" s="8"/>
      <c r="G16" s="8"/>
      <c r="H16" s="6">
        <f t="shared" si="0"/>
        <v>0</v>
      </c>
      <c r="I16" s="6">
        <f t="shared" si="1"/>
        <v>0</v>
      </c>
      <c r="J16" s="6">
        <f t="shared" si="2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40.5" customHeight="1">
      <c r="A17" s="8" t="s">
        <v>34</v>
      </c>
      <c r="B17" s="8" t="s">
        <v>35</v>
      </c>
      <c r="C17" s="8" t="s">
        <v>15</v>
      </c>
      <c r="D17" s="8"/>
      <c r="E17" s="8">
        <v>10</v>
      </c>
      <c r="F17" s="8"/>
      <c r="G17" s="8"/>
      <c r="H17" s="6">
        <f t="shared" si="0"/>
        <v>0</v>
      </c>
      <c r="I17" s="6">
        <f t="shared" si="1"/>
        <v>0</v>
      </c>
      <c r="J17" s="6">
        <f t="shared" si="2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40.5" customHeight="1">
      <c r="A18" s="8" t="s">
        <v>36</v>
      </c>
      <c r="B18" s="8" t="s">
        <v>37</v>
      </c>
      <c r="C18" s="8" t="s">
        <v>15</v>
      </c>
      <c r="D18" s="8"/>
      <c r="E18" s="8">
        <v>10</v>
      </c>
      <c r="F18" s="8"/>
      <c r="G18" s="8"/>
      <c r="H18" s="6">
        <f t="shared" si="0"/>
        <v>0</v>
      </c>
      <c r="I18" s="6">
        <f t="shared" si="1"/>
        <v>0</v>
      </c>
      <c r="J18" s="6">
        <f t="shared" si="2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40.5" customHeight="1">
      <c r="A19" s="8" t="s">
        <v>38</v>
      </c>
      <c r="B19" s="8" t="s">
        <v>39</v>
      </c>
      <c r="C19" s="8" t="s">
        <v>15</v>
      </c>
      <c r="D19" s="8"/>
      <c r="E19" s="8">
        <v>50</v>
      </c>
      <c r="F19" s="8"/>
      <c r="G19" s="8"/>
      <c r="H19" s="6">
        <f t="shared" si="0"/>
        <v>0</v>
      </c>
      <c r="I19" s="6">
        <f t="shared" si="1"/>
        <v>0</v>
      </c>
      <c r="J19" s="6">
        <f t="shared" si="2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40.5" customHeight="1">
      <c r="A20" s="8" t="s">
        <v>40</v>
      </c>
      <c r="B20" s="8" t="s">
        <v>41</v>
      </c>
      <c r="C20" s="8" t="s">
        <v>15</v>
      </c>
      <c r="D20" s="8"/>
      <c r="E20" s="8">
        <v>100</v>
      </c>
      <c r="F20" s="8"/>
      <c r="G20" s="8"/>
      <c r="H20" s="6">
        <f t="shared" si="0"/>
        <v>0</v>
      </c>
      <c r="I20" s="6">
        <f t="shared" si="1"/>
        <v>0</v>
      </c>
      <c r="J20" s="6">
        <f t="shared" si="2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82.5" customHeight="1">
      <c r="A21" s="8" t="s">
        <v>42</v>
      </c>
      <c r="B21" s="8" t="s">
        <v>156</v>
      </c>
      <c r="C21" s="8" t="s">
        <v>15</v>
      </c>
      <c r="D21" s="8"/>
      <c r="E21" s="8">
        <v>400</v>
      </c>
      <c r="F21" s="8"/>
      <c r="G21" s="8"/>
      <c r="H21" s="6">
        <f t="shared" si="0"/>
        <v>0</v>
      </c>
      <c r="I21" s="6">
        <f t="shared" si="1"/>
        <v>0</v>
      </c>
      <c r="J21" s="6">
        <f t="shared" si="2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69.75" customHeight="1">
      <c r="A22" s="8" t="s">
        <v>43</v>
      </c>
      <c r="B22" s="8" t="s">
        <v>157</v>
      </c>
      <c r="C22" s="8" t="s">
        <v>15</v>
      </c>
      <c r="D22" s="8"/>
      <c r="E22" s="8">
        <v>300</v>
      </c>
      <c r="F22" s="8"/>
      <c r="G22" s="8"/>
      <c r="H22" s="6">
        <f t="shared" si="0"/>
        <v>0</v>
      </c>
      <c r="I22" s="6">
        <f t="shared" si="1"/>
        <v>0</v>
      </c>
      <c r="J22" s="6">
        <f t="shared" si="2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40.5" customHeight="1">
      <c r="A23" s="8" t="s">
        <v>44</v>
      </c>
      <c r="B23" s="8" t="s">
        <v>45</v>
      </c>
      <c r="C23" s="8" t="s">
        <v>15</v>
      </c>
      <c r="D23" s="8"/>
      <c r="E23" s="8">
        <v>100</v>
      </c>
      <c r="F23" s="8"/>
      <c r="G23" s="8"/>
      <c r="H23" s="6">
        <f t="shared" si="0"/>
        <v>0</v>
      </c>
      <c r="I23" s="6">
        <f t="shared" si="1"/>
        <v>0</v>
      </c>
      <c r="J23" s="6">
        <f t="shared" si="2"/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65.25" customHeight="1">
      <c r="A24" s="8" t="s">
        <v>46</v>
      </c>
      <c r="B24" s="8" t="s">
        <v>47</v>
      </c>
      <c r="C24" s="8" t="s">
        <v>15</v>
      </c>
      <c r="D24" s="8"/>
      <c r="E24" s="8">
        <v>160</v>
      </c>
      <c r="F24" s="8"/>
      <c r="G24" s="8"/>
      <c r="H24" s="6">
        <f t="shared" si="0"/>
        <v>0</v>
      </c>
      <c r="I24" s="6">
        <f t="shared" si="1"/>
        <v>0</v>
      </c>
      <c r="J24" s="6">
        <f t="shared" si="2"/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50.25" customHeight="1">
      <c r="A25" s="8" t="s">
        <v>48</v>
      </c>
      <c r="B25" s="8" t="s">
        <v>49</v>
      </c>
      <c r="C25" s="8" t="s">
        <v>15</v>
      </c>
      <c r="D25" s="8"/>
      <c r="E25" s="8">
        <v>320</v>
      </c>
      <c r="F25" s="8"/>
      <c r="G25" s="8"/>
      <c r="H25" s="6">
        <f t="shared" si="0"/>
        <v>0</v>
      </c>
      <c r="I25" s="6">
        <f t="shared" si="1"/>
        <v>0</v>
      </c>
      <c r="J25" s="6">
        <f t="shared" si="2"/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55.5" customHeight="1">
      <c r="A26" s="8" t="s">
        <v>50</v>
      </c>
      <c r="B26" s="8" t="s">
        <v>159</v>
      </c>
      <c r="C26" s="8" t="s">
        <v>15</v>
      </c>
      <c r="D26" s="8"/>
      <c r="E26" s="8">
        <v>400</v>
      </c>
      <c r="F26" s="8"/>
      <c r="G26" s="8"/>
      <c r="H26" s="6">
        <f t="shared" si="0"/>
        <v>0</v>
      </c>
      <c r="I26" s="6">
        <f t="shared" si="1"/>
        <v>0</v>
      </c>
      <c r="J26" s="6">
        <f t="shared" si="2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51.75" customHeight="1">
      <c r="A27" s="8" t="s">
        <v>51</v>
      </c>
      <c r="B27" s="8" t="s">
        <v>52</v>
      </c>
      <c r="C27" s="8" t="s">
        <v>15</v>
      </c>
      <c r="D27" s="8"/>
      <c r="E27" s="8">
        <v>380</v>
      </c>
      <c r="F27" s="8"/>
      <c r="G27" s="8"/>
      <c r="H27" s="6">
        <f t="shared" si="0"/>
        <v>0</v>
      </c>
      <c r="I27" s="6">
        <f t="shared" si="1"/>
        <v>0</v>
      </c>
      <c r="J27" s="6">
        <f t="shared" si="2"/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40.5" customHeight="1">
      <c r="A28" s="8" t="s">
        <v>53</v>
      </c>
      <c r="B28" s="8" t="s">
        <v>54</v>
      </c>
      <c r="C28" s="8" t="s">
        <v>15</v>
      </c>
      <c r="D28" s="8"/>
      <c r="E28" s="8">
        <v>200</v>
      </c>
      <c r="F28" s="8"/>
      <c r="G28" s="8"/>
      <c r="H28" s="6">
        <f t="shared" si="0"/>
        <v>0</v>
      </c>
      <c r="I28" s="6">
        <f t="shared" si="1"/>
        <v>0</v>
      </c>
      <c r="J28" s="6">
        <f t="shared" si="2"/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67.5" customHeight="1">
      <c r="A29" s="8" t="s">
        <v>55</v>
      </c>
      <c r="B29" s="8" t="s">
        <v>158</v>
      </c>
      <c r="C29" s="8" t="s">
        <v>15</v>
      </c>
      <c r="D29" s="8"/>
      <c r="E29" s="8">
        <v>230</v>
      </c>
      <c r="F29" s="8"/>
      <c r="G29" s="8"/>
      <c r="H29" s="6">
        <f t="shared" si="0"/>
        <v>0</v>
      </c>
      <c r="I29" s="6">
        <f t="shared" si="1"/>
        <v>0</v>
      </c>
      <c r="J29" s="6">
        <f t="shared" si="2"/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51.75" customHeight="1">
      <c r="A30" s="8" t="s">
        <v>56</v>
      </c>
      <c r="B30" s="8" t="s">
        <v>57</v>
      </c>
      <c r="C30" s="8" t="s">
        <v>15</v>
      </c>
      <c r="D30" s="8"/>
      <c r="E30" s="8">
        <v>20</v>
      </c>
      <c r="F30" s="8"/>
      <c r="G30" s="8"/>
      <c r="H30" s="6">
        <f t="shared" si="0"/>
        <v>0</v>
      </c>
      <c r="I30" s="6">
        <f t="shared" si="1"/>
        <v>0</v>
      </c>
      <c r="J30" s="6">
        <f t="shared" si="2"/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49.5" customHeight="1">
      <c r="A31" s="8" t="s">
        <v>58</v>
      </c>
      <c r="B31" s="8" t="s">
        <v>59</v>
      </c>
      <c r="C31" s="8" t="s">
        <v>15</v>
      </c>
      <c r="D31" s="8"/>
      <c r="E31" s="8">
        <v>200</v>
      </c>
      <c r="F31" s="8"/>
      <c r="G31" s="8"/>
      <c r="H31" s="6">
        <f t="shared" si="0"/>
        <v>0</v>
      </c>
      <c r="I31" s="6">
        <f t="shared" si="1"/>
        <v>0</v>
      </c>
      <c r="J31" s="6">
        <f t="shared" si="2"/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48.75" customHeight="1">
      <c r="A32" s="8" t="s">
        <v>60</v>
      </c>
      <c r="B32" s="8" t="s">
        <v>61</v>
      </c>
      <c r="C32" s="8" t="s">
        <v>15</v>
      </c>
      <c r="D32" s="8"/>
      <c r="E32" s="8">
        <v>150</v>
      </c>
      <c r="F32" s="8"/>
      <c r="G32" s="8"/>
      <c r="H32" s="6">
        <f t="shared" si="0"/>
        <v>0</v>
      </c>
      <c r="I32" s="6">
        <f t="shared" si="1"/>
        <v>0</v>
      </c>
      <c r="J32" s="6">
        <f t="shared" si="2"/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49.5" customHeight="1">
      <c r="A33" s="8" t="s">
        <v>62</v>
      </c>
      <c r="B33" s="8" t="s">
        <v>63</v>
      </c>
      <c r="C33" s="8" t="s">
        <v>15</v>
      </c>
      <c r="D33" s="8"/>
      <c r="E33" s="8">
        <v>200</v>
      </c>
      <c r="F33" s="8"/>
      <c r="G33" s="8"/>
      <c r="H33" s="6">
        <f t="shared" si="0"/>
        <v>0</v>
      </c>
      <c r="I33" s="6">
        <f t="shared" si="1"/>
        <v>0</v>
      </c>
      <c r="J33" s="6">
        <f t="shared" si="2"/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67.5" customHeight="1">
      <c r="A34" s="8" t="s">
        <v>64</v>
      </c>
      <c r="B34" s="8" t="s">
        <v>160</v>
      </c>
      <c r="C34" s="8" t="s">
        <v>15</v>
      </c>
      <c r="D34" s="8"/>
      <c r="E34" s="8">
        <v>450</v>
      </c>
      <c r="F34" s="8"/>
      <c r="G34" s="8"/>
      <c r="H34" s="6">
        <f t="shared" si="0"/>
        <v>0</v>
      </c>
      <c r="I34" s="6">
        <f t="shared" si="1"/>
        <v>0</v>
      </c>
      <c r="J34" s="6">
        <f t="shared" si="2"/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40.5" customHeight="1">
      <c r="A35" s="8" t="s">
        <v>65</v>
      </c>
      <c r="B35" s="8" t="s">
        <v>66</v>
      </c>
      <c r="C35" s="8" t="s">
        <v>15</v>
      </c>
      <c r="D35" s="8"/>
      <c r="E35" s="8">
        <v>120</v>
      </c>
      <c r="F35" s="8"/>
      <c r="G35" s="8"/>
      <c r="H35" s="6">
        <f t="shared" si="0"/>
        <v>0</v>
      </c>
      <c r="I35" s="6">
        <f t="shared" si="1"/>
        <v>0</v>
      </c>
      <c r="J35" s="6">
        <f t="shared" si="2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72.75" customHeight="1">
      <c r="A36" s="8" t="s">
        <v>67</v>
      </c>
      <c r="B36" s="8" t="s">
        <v>161</v>
      </c>
      <c r="C36" s="8" t="s">
        <v>15</v>
      </c>
      <c r="D36" s="8"/>
      <c r="E36" s="8">
        <v>140</v>
      </c>
      <c r="F36" s="8"/>
      <c r="G36" s="8"/>
      <c r="H36" s="6">
        <f t="shared" si="0"/>
        <v>0</v>
      </c>
      <c r="I36" s="6">
        <f t="shared" si="1"/>
        <v>0</v>
      </c>
      <c r="J36" s="6">
        <f t="shared" si="2"/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ht="40.5" customHeight="1">
      <c r="A37" s="8" t="s">
        <v>68</v>
      </c>
      <c r="B37" s="8" t="s">
        <v>69</v>
      </c>
      <c r="C37" s="8" t="s">
        <v>15</v>
      </c>
      <c r="D37" s="8"/>
      <c r="E37" s="8">
        <v>100</v>
      </c>
      <c r="F37" s="8"/>
      <c r="G37" s="8"/>
      <c r="H37" s="6">
        <f t="shared" si="0"/>
        <v>0</v>
      </c>
      <c r="I37" s="6">
        <f t="shared" si="1"/>
        <v>0</v>
      </c>
      <c r="J37" s="6">
        <f t="shared" si="2"/>
        <v>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ht="40.5" customHeight="1">
      <c r="A38" s="8" t="s">
        <v>70</v>
      </c>
      <c r="B38" s="8" t="s">
        <v>71</v>
      </c>
      <c r="C38" s="8" t="s">
        <v>15</v>
      </c>
      <c r="D38" s="8"/>
      <c r="E38" s="8">
        <v>20</v>
      </c>
      <c r="F38" s="8"/>
      <c r="G38" s="8"/>
      <c r="H38" s="6">
        <f t="shared" si="0"/>
        <v>0</v>
      </c>
      <c r="I38" s="6">
        <f t="shared" si="1"/>
        <v>0</v>
      </c>
      <c r="J38" s="6">
        <f t="shared" si="2"/>
        <v>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ht="40.5" customHeight="1">
      <c r="A39" s="8" t="s">
        <v>72</v>
      </c>
      <c r="B39" s="8" t="s">
        <v>73</v>
      </c>
      <c r="C39" s="8" t="s">
        <v>15</v>
      </c>
      <c r="D39" s="8"/>
      <c r="E39" s="8">
        <v>30</v>
      </c>
      <c r="F39" s="8"/>
      <c r="G39" s="8"/>
      <c r="H39" s="6">
        <f t="shared" si="0"/>
        <v>0</v>
      </c>
      <c r="I39" s="6">
        <f t="shared" si="1"/>
        <v>0</v>
      </c>
      <c r="J39" s="6">
        <f t="shared" si="2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53.25" customHeight="1">
      <c r="A40" s="8" t="s">
        <v>74</v>
      </c>
      <c r="B40" s="8" t="s">
        <v>75</v>
      </c>
      <c r="C40" s="8" t="s">
        <v>15</v>
      </c>
      <c r="D40" s="8"/>
      <c r="E40" s="8">
        <v>180</v>
      </c>
      <c r="F40" s="8"/>
      <c r="G40" s="8"/>
      <c r="H40" s="6">
        <f t="shared" si="0"/>
        <v>0</v>
      </c>
      <c r="I40" s="6">
        <f t="shared" si="1"/>
        <v>0</v>
      </c>
      <c r="J40" s="6">
        <f t="shared" si="2"/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60" customHeight="1">
      <c r="A41" s="8" t="s">
        <v>76</v>
      </c>
      <c r="B41" s="8" t="s">
        <v>162</v>
      </c>
      <c r="C41" s="8" t="s">
        <v>15</v>
      </c>
      <c r="D41" s="8"/>
      <c r="E41" s="8">
        <v>40</v>
      </c>
      <c r="F41" s="8"/>
      <c r="G41" s="8"/>
      <c r="H41" s="6">
        <f t="shared" si="0"/>
        <v>0</v>
      </c>
      <c r="I41" s="6">
        <f t="shared" si="1"/>
        <v>0</v>
      </c>
      <c r="J41" s="6">
        <f t="shared" si="2"/>
        <v>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40.5" customHeight="1">
      <c r="A42" s="8" t="s">
        <v>77</v>
      </c>
      <c r="B42" s="8" t="s">
        <v>78</v>
      </c>
      <c r="C42" s="8" t="s">
        <v>15</v>
      </c>
      <c r="D42" s="8"/>
      <c r="E42" s="8">
        <v>180</v>
      </c>
      <c r="F42" s="8"/>
      <c r="G42" s="8"/>
      <c r="H42" s="6">
        <f t="shared" si="0"/>
        <v>0</v>
      </c>
      <c r="I42" s="6">
        <f t="shared" si="1"/>
        <v>0</v>
      </c>
      <c r="J42" s="6">
        <f t="shared" si="2"/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64.5" customHeight="1">
      <c r="A43" s="8" t="s">
        <v>79</v>
      </c>
      <c r="B43" s="8" t="s">
        <v>163</v>
      </c>
      <c r="C43" s="8" t="s">
        <v>15</v>
      </c>
      <c r="D43" s="8"/>
      <c r="E43" s="8">
        <v>30</v>
      </c>
      <c r="F43" s="8"/>
      <c r="G43" s="8"/>
      <c r="H43" s="6">
        <f t="shared" si="0"/>
        <v>0</v>
      </c>
      <c r="I43" s="6">
        <f t="shared" si="1"/>
        <v>0</v>
      </c>
      <c r="J43" s="6">
        <f t="shared" si="2"/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ht="66" customHeight="1">
      <c r="A44" s="8" t="s">
        <v>80</v>
      </c>
      <c r="B44" s="8" t="s">
        <v>164</v>
      </c>
      <c r="C44" s="8" t="s">
        <v>15</v>
      </c>
      <c r="D44" s="8"/>
      <c r="E44" s="8">
        <v>300</v>
      </c>
      <c r="F44" s="8"/>
      <c r="G44" s="8"/>
      <c r="H44" s="6">
        <f t="shared" si="0"/>
        <v>0</v>
      </c>
      <c r="I44" s="6">
        <f t="shared" si="1"/>
        <v>0</v>
      </c>
      <c r="J44" s="6">
        <f t="shared" si="2"/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40.5" customHeight="1">
      <c r="A45" s="9" t="s">
        <v>81</v>
      </c>
      <c r="B45" s="8" t="s">
        <v>82</v>
      </c>
      <c r="C45" s="8" t="s">
        <v>15</v>
      </c>
      <c r="D45" s="8"/>
      <c r="E45" s="8">
        <v>25</v>
      </c>
      <c r="F45" s="8"/>
      <c r="G45" s="8"/>
      <c r="H45" s="6">
        <f t="shared" si="0"/>
        <v>0</v>
      </c>
      <c r="I45" s="6">
        <f t="shared" si="1"/>
        <v>0</v>
      </c>
      <c r="J45" s="6">
        <f t="shared" si="2"/>
        <v>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40.5" customHeight="1">
      <c r="A46" s="9" t="s">
        <v>83</v>
      </c>
      <c r="B46" s="8" t="s">
        <v>84</v>
      </c>
      <c r="C46" s="8" t="s">
        <v>15</v>
      </c>
      <c r="D46" s="8"/>
      <c r="E46" s="8">
        <v>250</v>
      </c>
      <c r="F46" s="8"/>
      <c r="G46" s="8"/>
      <c r="H46" s="6">
        <f t="shared" si="0"/>
        <v>0</v>
      </c>
      <c r="I46" s="6">
        <f t="shared" si="1"/>
        <v>0</v>
      </c>
      <c r="J46" s="6">
        <f t="shared" si="2"/>
        <v>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ht="40.5" customHeight="1">
      <c r="A47" s="9" t="s">
        <v>85</v>
      </c>
      <c r="B47" s="8" t="s">
        <v>86</v>
      </c>
      <c r="C47" s="8" t="s">
        <v>15</v>
      </c>
      <c r="D47" s="8"/>
      <c r="E47" s="8">
        <v>30</v>
      </c>
      <c r="F47" s="8"/>
      <c r="G47" s="8"/>
      <c r="H47" s="6">
        <f t="shared" si="0"/>
        <v>0</v>
      </c>
      <c r="I47" s="6">
        <f t="shared" si="1"/>
        <v>0</v>
      </c>
      <c r="J47" s="6">
        <f t="shared" si="2"/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ht="40.5" customHeight="1">
      <c r="A48" s="9" t="s">
        <v>87</v>
      </c>
      <c r="B48" s="8" t="s">
        <v>88</v>
      </c>
      <c r="C48" s="8" t="s">
        <v>15</v>
      </c>
      <c r="D48" s="8"/>
      <c r="E48" s="8">
        <v>15</v>
      </c>
      <c r="F48" s="8"/>
      <c r="G48" s="8"/>
      <c r="H48" s="6">
        <f t="shared" si="0"/>
        <v>0</v>
      </c>
      <c r="I48" s="6">
        <f t="shared" si="1"/>
        <v>0</v>
      </c>
      <c r="J48" s="6">
        <f t="shared" si="2"/>
        <v>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ht="40.5" customHeight="1">
      <c r="A49" s="9" t="s">
        <v>89</v>
      </c>
      <c r="B49" s="8" t="s">
        <v>90</v>
      </c>
      <c r="C49" s="8" t="s">
        <v>15</v>
      </c>
      <c r="D49" s="8"/>
      <c r="E49" s="8">
        <v>50</v>
      </c>
      <c r="F49" s="8"/>
      <c r="G49" s="8"/>
      <c r="H49" s="6">
        <f t="shared" si="0"/>
        <v>0</v>
      </c>
      <c r="I49" s="6">
        <f t="shared" si="1"/>
        <v>0</v>
      </c>
      <c r="J49" s="6">
        <f t="shared" si="2"/>
        <v>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ht="58.5" customHeight="1">
      <c r="A50" s="9" t="s">
        <v>91</v>
      </c>
      <c r="B50" s="8" t="s">
        <v>165</v>
      </c>
      <c r="C50" s="8" t="s">
        <v>15</v>
      </c>
      <c r="D50" s="8"/>
      <c r="E50" s="8">
        <v>45</v>
      </c>
      <c r="F50" s="8"/>
      <c r="G50" s="8"/>
      <c r="H50" s="6">
        <f t="shared" si="0"/>
        <v>0</v>
      </c>
      <c r="I50" s="6">
        <f t="shared" si="1"/>
        <v>0</v>
      </c>
      <c r="J50" s="6">
        <f t="shared" si="2"/>
        <v>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ht="58.5" customHeight="1">
      <c r="A51" s="9" t="s">
        <v>92</v>
      </c>
      <c r="B51" s="8" t="s">
        <v>166</v>
      </c>
      <c r="C51" s="8" t="s">
        <v>15</v>
      </c>
      <c r="D51" s="8"/>
      <c r="E51" s="8">
        <v>260</v>
      </c>
      <c r="F51" s="8"/>
      <c r="G51" s="8"/>
      <c r="H51" s="6">
        <f t="shared" si="0"/>
        <v>0</v>
      </c>
      <c r="I51" s="6">
        <f t="shared" si="1"/>
        <v>0</v>
      </c>
      <c r="J51" s="6">
        <f t="shared" si="2"/>
        <v>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ht="47.25" customHeight="1">
      <c r="A52" s="9" t="s">
        <v>93</v>
      </c>
      <c r="B52" s="8" t="s">
        <v>167</v>
      </c>
      <c r="C52" s="8" t="s">
        <v>15</v>
      </c>
      <c r="D52" s="8"/>
      <c r="E52" s="8">
        <v>80</v>
      </c>
      <c r="F52" s="8"/>
      <c r="G52" s="8"/>
      <c r="H52" s="6">
        <f t="shared" si="0"/>
        <v>0</v>
      </c>
      <c r="I52" s="6">
        <f t="shared" si="1"/>
        <v>0</v>
      </c>
      <c r="J52" s="6">
        <f t="shared" si="2"/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ht="80.25" customHeight="1">
      <c r="A53" s="9" t="s">
        <v>94</v>
      </c>
      <c r="B53" s="8" t="s">
        <v>168</v>
      </c>
      <c r="C53" s="8" t="s">
        <v>15</v>
      </c>
      <c r="D53" s="8"/>
      <c r="E53" s="8">
        <v>200</v>
      </c>
      <c r="F53" s="8"/>
      <c r="G53" s="8"/>
      <c r="H53" s="6">
        <f t="shared" si="0"/>
        <v>0</v>
      </c>
      <c r="I53" s="6">
        <f t="shared" si="1"/>
        <v>0</v>
      </c>
      <c r="J53" s="6">
        <f t="shared" si="2"/>
        <v>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ht="51" customHeight="1">
      <c r="A54" s="9" t="s">
        <v>95</v>
      </c>
      <c r="B54" s="8" t="s">
        <v>96</v>
      </c>
      <c r="C54" s="8" t="s">
        <v>15</v>
      </c>
      <c r="D54" s="8"/>
      <c r="E54" s="8">
        <v>20</v>
      </c>
      <c r="F54" s="8"/>
      <c r="G54" s="8"/>
      <c r="H54" s="6">
        <f t="shared" si="0"/>
        <v>0</v>
      </c>
      <c r="I54" s="6">
        <f t="shared" si="1"/>
        <v>0</v>
      </c>
      <c r="J54" s="6">
        <f t="shared" si="2"/>
        <v>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ht="40.5" customHeight="1">
      <c r="A55" s="9" t="s">
        <v>97</v>
      </c>
      <c r="B55" s="8" t="s">
        <v>98</v>
      </c>
      <c r="C55" s="8" t="s">
        <v>15</v>
      </c>
      <c r="D55" s="8"/>
      <c r="E55" s="8">
        <v>250</v>
      </c>
      <c r="F55" s="8"/>
      <c r="G55" s="8"/>
      <c r="H55" s="6">
        <f t="shared" si="0"/>
        <v>0</v>
      </c>
      <c r="I55" s="6">
        <f t="shared" si="1"/>
        <v>0</v>
      </c>
      <c r="J55" s="6">
        <f t="shared" si="2"/>
        <v>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ht="48.75" customHeight="1">
      <c r="A56" s="9" t="s">
        <v>99</v>
      </c>
      <c r="B56" s="8" t="s">
        <v>100</v>
      </c>
      <c r="C56" s="8" t="s">
        <v>15</v>
      </c>
      <c r="D56" s="8"/>
      <c r="E56" s="8">
        <v>60</v>
      </c>
      <c r="F56" s="8"/>
      <c r="G56" s="8"/>
      <c r="H56" s="6">
        <f t="shared" si="0"/>
        <v>0</v>
      </c>
      <c r="I56" s="6">
        <f t="shared" si="1"/>
        <v>0</v>
      </c>
      <c r="J56" s="6">
        <f t="shared" si="2"/>
        <v>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51" customHeight="1">
      <c r="A57" s="9" t="s">
        <v>101</v>
      </c>
      <c r="B57" s="8" t="s">
        <v>102</v>
      </c>
      <c r="C57" s="8" t="s">
        <v>15</v>
      </c>
      <c r="D57" s="8"/>
      <c r="E57" s="8">
        <v>40</v>
      </c>
      <c r="F57" s="8"/>
      <c r="G57" s="8"/>
      <c r="H57" s="6">
        <f t="shared" si="0"/>
        <v>0</v>
      </c>
      <c r="I57" s="6">
        <f t="shared" si="1"/>
        <v>0</v>
      </c>
      <c r="J57" s="6">
        <f t="shared" si="2"/>
        <v>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40.5" customHeight="1">
      <c r="A58" s="9" t="s">
        <v>103</v>
      </c>
      <c r="B58" s="8" t="s">
        <v>104</v>
      </c>
      <c r="C58" s="8" t="s">
        <v>15</v>
      </c>
      <c r="D58" s="8"/>
      <c r="E58" s="8">
        <v>50</v>
      </c>
      <c r="F58" s="8"/>
      <c r="G58" s="8"/>
      <c r="H58" s="6">
        <f t="shared" si="0"/>
        <v>0</v>
      </c>
      <c r="I58" s="6">
        <f t="shared" si="1"/>
        <v>0</v>
      </c>
      <c r="J58" s="6">
        <f t="shared" si="2"/>
        <v>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46.5" customHeight="1">
      <c r="A59" s="9" t="s">
        <v>105</v>
      </c>
      <c r="B59" s="8" t="s">
        <v>106</v>
      </c>
      <c r="C59" s="8" t="s">
        <v>15</v>
      </c>
      <c r="D59" s="8"/>
      <c r="E59" s="8">
        <v>200</v>
      </c>
      <c r="F59" s="8"/>
      <c r="G59" s="8"/>
      <c r="H59" s="6">
        <f t="shared" si="0"/>
        <v>0</v>
      </c>
      <c r="I59" s="6">
        <f t="shared" si="1"/>
        <v>0</v>
      </c>
      <c r="J59" s="6">
        <f t="shared" si="2"/>
        <v>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40.5" customHeight="1">
      <c r="A60" s="9" t="s">
        <v>107</v>
      </c>
      <c r="B60" s="8" t="s">
        <v>108</v>
      </c>
      <c r="C60" s="8" t="s">
        <v>15</v>
      </c>
      <c r="D60" s="8"/>
      <c r="E60" s="8">
        <v>20</v>
      </c>
      <c r="F60" s="8"/>
      <c r="G60" s="8"/>
      <c r="H60" s="6">
        <f t="shared" si="0"/>
        <v>0</v>
      </c>
      <c r="I60" s="6">
        <f t="shared" si="1"/>
        <v>0</v>
      </c>
      <c r="J60" s="6">
        <f t="shared" si="2"/>
        <v>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40.5" customHeight="1">
      <c r="A61" s="9" t="s">
        <v>109</v>
      </c>
      <c r="B61" s="8" t="s">
        <v>110</v>
      </c>
      <c r="C61" s="8" t="s">
        <v>15</v>
      </c>
      <c r="D61" s="8"/>
      <c r="E61" s="8">
        <v>50</v>
      </c>
      <c r="F61" s="8"/>
      <c r="G61" s="8"/>
      <c r="H61" s="6">
        <f t="shared" si="0"/>
        <v>0</v>
      </c>
      <c r="I61" s="6">
        <f t="shared" si="1"/>
        <v>0</v>
      </c>
      <c r="J61" s="6">
        <f t="shared" si="2"/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40.5" customHeight="1">
      <c r="A62" s="9" t="s">
        <v>111</v>
      </c>
      <c r="B62" s="8" t="s">
        <v>112</v>
      </c>
      <c r="C62" s="8" t="s">
        <v>15</v>
      </c>
      <c r="D62" s="8"/>
      <c r="E62" s="8">
        <v>600</v>
      </c>
      <c r="F62" s="8"/>
      <c r="G62" s="8"/>
      <c r="H62" s="6">
        <f t="shared" si="0"/>
        <v>0</v>
      </c>
      <c r="I62" s="6">
        <f t="shared" si="1"/>
        <v>0</v>
      </c>
      <c r="J62" s="6">
        <f t="shared" si="2"/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ht="40.5" customHeight="1">
      <c r="A63" s="9" t="s">
        <v>113</v>
      </c>
      <c r="B63" s="8" t="s">
        <v>114</v>
      </c>
      <c r="C63" s="8" t="s">
        <v>15</v>
      </c>
      <c r="D63" s="8"/>
      <c r="E63" s="8">
        <v>10</v>
      </c>
      <c r="F63" s="8"/>
      <c r="G63" s="8"/>
      <c r="H63" s="6">
        <f t="shared" si="0"/>
        <v>0</v>
      </c>
      <c r="I63" s="6">
        <f t="shared" si="1"/>
        <v>0</v>
      </c>
      <c r="J63" s="6">
        <f t="shared" si="2"/>
        <v>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 ht="50.25" customHeight="1">
      <c r="A64" s="9" t="s">
        <v>115</v>
      </c>
      <c r="B64" s="8" t="s">
        <v>116</v>
      </c>
      <c r="C64" s="8" t="s">
        <v>15</v>
      </c>
      <c r="D64" s="8"/>
      <c r="E64" s="8">
        <v>60</v>
      </c>
      <c r="F64" s="8"/>
      <c r="G64" s="8"/>
      <c r="H64" s="6">
        <f t="shared" si="0"/>
        <v>0</v>
      </c>
      <c r="I64" s="6">
        <f t="shared" si="1"/>
        <v>0</v>
      </c>
      <c r="J64" s="6">
        <f t="shared" si="2"/>
        <v>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1:53" ht="52.5" customHeight="1">
      <c r="A65" s="9" t="s">
        <v>117</v>
      </c>
      <c r="B65" s="8" t="s">
        <v>118</v>
      </c>
      <c r="C65" s="8" t="s">
        <v>15</v>
      </c>
      <c r="D65" s="8"/>
      <c r="E65" s="8">
        <v>20</v>
      </c>
      <c r="F65" s="8"/>
      <c r="G65" s="8"/>
      <c r="H65" s="6">
        <f t="shared" si="0"/>
        <v>0</v>
      </c>
      <c r="I65" s="6">
        <f t="shared" si="1"/>
        <v>0</v>
      </c>
      <c r="J65" s="6">
        <f t="shared" si="2"/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ht="40.5" customHeight="1">
      <c r="A66" s="9" t="s">
        <v>119</v>
      </c>
      <c r="B66" s="8" t="s">
        <v>120</v>
      </c>
      <c r="C66" s="8" t="s">
        <v>15</v>
      </c>
      <c r="D66" s="8"/>
      <c r="E66" s="8">
        <v>20</v>
      </c>
      <c r="F66" s="8"/>
      <c r="G66" s="8"/>
      <c r="H66" s="6">
        <f t="shared" si="0"/>
        <v>0</v>
      </c>
      <c r="I66" s="6">
        <f t="shared" si="1"/>
        <v>0</v>
      </c>
      <c r="J66" s="6">
        <f t="shared" si="2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ht="67.5" customHeight="1">
      <c r="A67" s="9" t="s">
        <v>121</v>
      </c>
      <c r="B67" s="8" t="s">
        <v>122</v>
      </c>
      <c r="C67" s="8" t="s">
        <v>15</v>
      </c>
      <c r="D67" s="8"/>
      <c r="E67" s="8">
        <v>120</v>
      </c>
      <c r="F67" s="8"/>
      <c r="G67" s="8"/>
      <c r="H67" s="6">
        <f t="shared" si="0"/>
        <v>0</v>
      </c>
      <c r="I67" s="6">
        <f t="shared" si="1"/>
        <v>0</v>
      </c>
      <c r="J67" s="6">
        <f t="shared" si="2"/>
        <v>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3" ht="56.25" customHeight="1">
      <c r="A68" s="9" t="s">
        <v>123</v>
      </c>
      <c r="B68" s="8" t="s">
        <v>169</v>
      </c>
      <c r="C68" s="8" t="s">
        <v>15</v>
      </c>
      <c r="D68" s="8"/>
      <c r="E68" s="8">
        <v>100</v>
      </c>
      <c r="F68" s="8"/>
      <c r="G68" s="8"/>
      <c r="H68" s="6">
        <f t="shared" si="0"/>
        <v>0</v>
      </c>
      <c r="I68" s="6">
        <f t="shared" si="1"/>
        <v>0</v>
      </c>
      <c r="J68" s="6">
        <f t="shared" si="2"/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53" ht="51.75" customHeight="1">
      <c r="A69" s="9" t="s">
        <v>124</v>
      </c>
      <c r="B69" s="8" t="s">
        <v>170</v>
      </c>
      <c r="C69" s="8" t="s">
        <v>15</v>
      </c>
      <c r="D69" s="8"/>
      <c r="E69" s="8">
        <v>180</v>
      </c>
      <c r="F69" s="8"/>
      <c r="G69" s="8"/>
      <c r="H69" s="6">
        <f t="shared" si="0"/>
        <v>0</v>
      </c>
      <c r="I69" s="6">
        <f t="shared" si="1"/>
        <v>0</v>
      </c>
      <c r="J69" s="6">
        <f t="shared" si="2"/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ht="40.5" customHeight="1">
      <c r="A70" s="9" t="s">
        <v>125</v>
      </c>
      <c r="B70" s="8" t="s">
        <v>126</v>
      </c>
      <c r="C70" s="8" t="s">
        <v>15</v>
      </c>
      <c r="D70" s="8"/>
      <c r="E70" s="8">
        <v>20</v>
      </c>
      <c r="F70" s="8"/>
      <c r="G70" s="8"/>
      <c r="H70" s="6">
        <f t="shared" si="0"/>
        <v>0</v>
      </c>
      <c r="I70" s="6">
        <f t="shared" si="1"/>
        <v>0</v>
      </c>
      <c r="J70" s="6">
        <f t="shared" si="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1:53" ht="81.75" customHeight="1">
      <c r="A71" s="9" t="s">
        <v>127</v>
      </c>
      <c r="B71" s="8" t="s">
        <v>171</v>
      </c>
      <c r="C71" s="8" t="s">
        <v>15</v>
      </c>
      <c r="D71" s="8"/>
      <c r="E71" s="8">
        <v>300</v>
      </c>
      <c r="F71" s="8"/>
      <c r="G71" s="8"/>
      <c r="H71" s="6">
        <f t="shared" si="0"/>
        <v>0</v>
      </c>
      <c r="I71" s="6">
        <f t="shared" si="1"/>
        <v>0</v>
      </c>
      <c r="J71" s="6">
        <f t="shared" si="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ht="40.5" customHeight="1">
      <c r="A72" s="9" t="s">
        <v>128</v>
      </c>
      <c r="B72" s="8" t="s">
        <v>172</v>
      </c>
      <c r="C72" s="8" t="s">
        <v>15</v>
      </c>
      <c r="D72" s="8"/>
      <c r="E72" s="8">
        <v>40</v>
      </c>
      <c r="F72" s="8"/>
      <c r="G72" s="8"/>
      <c r="H72" s="6">
        <f t="shared" si="0"/>
        <v>0</v>
      </c>
      <c r="I72" s="6">
        <f t="shared" si="1"/>
        <v>0</v>
      </c>
      <c r="J72" s="6">
        <f t="shared" si="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1:53" ht="40.5" customHeight="1">
      <c r="A73" s="9" t="s">
        <v>129</v>
      </c>
      <c r="B73" s="8" t="s">
        <v>130</v>
      </c>
      <c r="C73" s="8" t="s">
        <v>15</v>
      </c>
      <c r="D73" s="8"/>
      <c r="E73" s="8">
        <v>10</v>
      </c>
      <c r="F73" s="8"/>
      <c r="G73" s="8"/>
      <c r="H73" s="6">
        <f t="shared" si="0"/>
        <v>0</v>
      </c>
      <c r="I73" s="6">
        <f t="shared" si="1"/>
        <v>0</v>
      </c>
      <c r="J73" s="6">
        <f t="shared" si="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53" ht="70.5" customHeight="1">
      <c r="A74" s="9" t="s">
        <v>131</v>
      </c>
      <c r="B74" s="8" t="s">
        <v>173</v>
      </c>
      <c r="C74" s="8" t="s">
        <v>15</v>
      </c>
      <c r="D74" s="8"/>
      <c r="E74" s="8">
        <v>250</v>
      </c>
      <c r="F74" s="8"/>
      <c r="G74" s="8"/>
      <c r="H74" s="6">
        <f t="shared" si="0"/>
        <v>0</v>
      </c>
      <c r="I74" s="6">
        <f t="shared" si="1"/>
        <v>0</v>
      </c>
      <c r="J74" s="6">
        <f t="shared" si="2"/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ht="40.5" customHeight="1">
      <c r="A75" s="9" t="s">
        <v>132</v>
      </c>
      <c r="B75" s="8" t="s">
        <v>133</v>
      </c>
      <c r="C75" s="8" t="s">
        <v>15</v>
      </c>
      <c r="D75" s="8"/>
      <c r="E75" s="8">
        <v>70</v>
      </c>
      <c r="F75" s="8"/>
      <c r="G75" s="8"/>
      <c r="H75" s="6">
        <f t="shared" si="0"/>
        <v>0</v>
      </c>
      <c r="I75" s="6">
        <f t="shared" si="1"/>
        <v>0</v>
      </c>
      <c r="J75" s="6">
        <f t="shared" si="2"/>
        <v>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1:53" ht="40.5" customHeight="1">
      <c r="A76" s="9" t="s">
        <v>134</v>
      </c>
      <c r="B76" s="8" t="s">
        <v>135</v>
      </c>
      <c r="C76" s="8" t="s">
        <v>15</v>
      </c>
      <c r="D76" s="8"/>
      <c r="E76" s="8">
        <v>10</v>
      </c>
      <c r="F76" s="8"/>
      <c r="G76" s="8"/>
      <c r="H76" s="6">
        <f t="shared" si="0"/>
        <v>0</v>
      </c>
      <c r="I76" s="6">
        <f t="shared" si="1"/>
        <v>0</v>
      </c>
      <c r="J76" s="6">
        <f t="shared" si="2"/>
        <v>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53" ht="40.5" customHeight="1">
      <c r="A77" s="9" t="s">
        <v>136</v>
      </c>
      <c r="B77" s="8" t="s">
        <v>137</v>
      </c>
      <c r="C77" s="8" t="s">
        <v>15</v>
      </c>
      <c r="D77" s="8"/>
      <c r="E77" s="8">
        <v>100</v>
      </c>
      <c r="F77" s="8"/>
      <c r="G77" s="8"/>
      <c r="H77" s="6">
        <f t="shared" si="0"/>
        <v>0</v>
      </c>
      <c r="I77" s="6">
        <f t="shared" si="1"/>
        <v>0</v>
      </c>
      <c r="J77" s="6">
        <f t="shared" si="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1:53" ht="30" customHeight="1">
      <c r="A78" s="9"/>
      <c r="B78" s="5" t="s">
        <v>138</v>
      </c>
      <c r="C78" s="5" t="s">
        <v>139</v>
      </c>
      <c r="D78" s="5" t="s">
        <v>139</v>
      </c>
      <c r="E78" s="5" t="s">
        <v>139</v>
      </c>
      <c r="F78" s="10" t="s">
        <v>139</v>
      </c>
      <c r="G78" s="10" t="s">
        <v>139</v>
      </c>
      <c r="H78" s="11">
        <f>SUM(H7:H77)</f>
        <v>0</v>
      </c>
      <c r="I78" s="11">
        <f>SUM(I7:I77)</f>
        <v>0</v>
      </c>
      <c r="J78" s="11">
        <f>SUM(J7:J77)</f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1:53" ht="12.75">
      <c r="A79" s="1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ht="12.75">
      <c r="A80" s="12" t="s">
        <v>140</v>
      </c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1:53" ht="12.75">
      <c r="A81" s="12"/>
      <c r="B81" s="7"/>
      <c r="C81" s="7"/>
      <c r="D81" s="7"/>
      <c r="E81" s="7"/>
      <c r="F81" s="7"/>
      <c r="G81" s="7"/>
      <c r="H81" s="7"/>
      <c r="I81" s="7"/>
      <c r="J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3" ht="12.75">
      <c r="A82" s="12" t="s">
        <v>141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1:53" ht="12.75">
      <c r="A83" s="12"/>
      <c r="B83" s="7"/>
      <c r="C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ht="12.75">
      <c r="A84" s="12"/>
      <c r="B84" s="7"/>
      <c r="C84" s="17" t="s">
        <v>142</v>
      </c>
      <c r="D84" s="17"/>
      <c r="E84" s="12" t="s">
        <v>143</v>
      </c>
      <c r="F84" s="12"/>
      <c r="G84" s="12"/>
      <c r="H84" s="12"/>
      <c r="I84" s="12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1:53" ht="15" customHeight="1">
      <c r="A85" s="13" t="s">
        <v>144</v>
      </c>
      <c r="B85" s="3"/>
      <c r="C85" s="7"/>
      <c r="D85" s="7"/>
      <c r="E85" s="12" t="s">
        <v>145</v>
      </c>
      <c r="F85" s="12"/>
      <c r="G85" s="12"/>
      <c r="H85" s="12"/>
      <c r="I85" s="12"/>
      <c r="J85" s="12"/>
      <c r="K85" s="7"/>
      <c r="L85" s="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1:53" ht="15" customHeight="1">
      <c r="A86" s="14" t="s">
        <v>146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3" ht="15" customHeight="1">
      <c r="A87" s="15" t="s">
        <v>147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1:53" ht="15" customHeight="1">
      <c r="A88" s="3" t="s">
        <v>148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1:53" ht="15" customHeight="1">
      <c r="A89" s="15" t="s">
        <v>149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1:53" ht="59.25" customHeight="1">
      <c r="A90" s="14" t="s">
        <v>150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1:53" ht="15" customHeight="1">
      <c r="A91" s="14" t="s">
        <v>151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ht="30" customHeight="1">
      <c r="A92" s="14" t="s">
        <v>152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ht="30" customHeight="1">
      <c r="A93" s="14" t="s">
        <v>153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ht="15" customHeight="1">
      <c r="A94" s="15" t="s">
        <v>154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ht="30" customHeight="1">
      <c r="A95" s="16" t="s">
        <v>155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</sheetData>
  <sheetProtection selectLockedCells="1" selectUnlockedCells="1"/>
  <mergeCells count="10">
    <mergeCell ref="A92:L92"/>
    <mergeCell ref="A93:L93"/>
    <mergeCell ref="A94:L94"/>
    <mergeCell ref="A95:L95"/>
    <mergeCell ref="C84:D84"/>
    <mergeCell ref="A86:L86"/>
    <mergeCell ref="A87:L87"/>
    <mergeCell ref="A89:L89"/>
    <mergeCell ref="A90:L90"/>
    <mergeCell ref="A91:L91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Przemek</cp:lastModifiedBy>
  <cp:lastPrinted>2018-11-21T12:16:37Z</cp:lastPrinted>
  <dcterms:modified xsi:type="dcterms:W3CDTF">2018-11-22T10:53:13Z</dcterms:modified>
  <cp:category/>
  <cp:version/>
  <cp:contentType/>
  <cp:contentStatus/>
</cp:coreProperties>
</file>